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07\1 výzva\"/>
    </mc:Choice>
  </mc:AlternateContent>
  <xr:revisionPtr revIDLastSave="0" documentId="13_ncr:1_{B2548682-4036-496B-A0F0-18809A3BB4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9" i="1"/>
  <c r="S7" i="1"/>
  <c r="P7" i="1"/>
  <c r="Q12" i="1" s="1"/>
  <c r="R12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<sst xmlns="http://schemas.openxmlformats.org/spreadsheetml/2006/main" count="43" uniqueCount="41">
  <si>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</si>
  <si>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</si>
  <si>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</si>
  <si>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</si>
  <si>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</si>
  <si>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</si>
  <si>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</si>
  <si>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</si>
  <si>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</si>
  <si>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</si>
  <si>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</si>
  <si>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</si>
  <si>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</si>
  <si>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</si>
  <si>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</si>
  <si>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</si>
  <si>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</si>
  <si>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</si>
  <si>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</si>
  <si>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</si>
  <si>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</si>
  <si>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</si>
  <si>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</si>
  <si>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</si>
  <si>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</si>
  <si>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</si>
  <si>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</si>
  <si>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</si>
  <si>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</si>
  <si>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</si>
  <si>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</si>
  <si>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Samostatná faktura</t>
  </si>
  <si>
    <t xml:space="preserve">Příloha č. 2 Kupní smlouvy - technická specifikace
Výpočetní technika (III.) 207 - 2025 </t>
  </si>
  <si>
    <t>Tenký notebook</t>
  </si>
  <si>
    <t>NE</t>
  </si>
  <si>
    <t>Pokud financováno z projektových prostředků, pak ŘEŠITEL uvede: NÁZEV A ČÍSLO DOTAČNÍHO PROJEKTU</t>
  </si>
  <si>
    <r>
      <t>Procesor</t>
    </r>
    <r>
      <rPr>
        <b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min. osmijádrový dosahuje min. 20 000 bodů na stránce https://www.cpubenchmark.net/, podpora virtualizace, automatické přetaktování, TDP max. 17W.
Materiál šasi: hliník, karbon.
RAM</t>
    </r>
    <r>
      <rPr>
        <b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typ DDR5, min. 32GB min. 8 530 MHz frekvence paměti.
Úložiště: min. 1000 GB, technologie flash.
Portová výbava:
min. 2x USB-C (Thunderbolt 4)
min. 1x RJ45 přes adaptér
min. 1x čtečka otisků prstů
TPM chip: ano.
Širokoúhlá webkamera: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min. 2Mpx.
Konektivita: WiFi karta plnící standardy 802.11 be,  BlueTooth min. 5.4.
Displej: 13,4" OLED displej, rozlišení min. 2880 x 1800, lesklý.
Dotyk: ano.
Poměr stran: 16:10. 
Podsvícená CZ klávesnice.
Baterie: min. 55Wh kapacita, odpovídá cca 11 hodin výdrže.
Hmotnost notebooku max. 1,2 kg.
Lze nabíjet přes USB-C.
Konstrukce je z jednoho kusu - hliníková, karbonová.
Neobsahuje materiály jako je například kadmium, olovo, rtuť a některé ftaláty.
Výška max. 15 mm.
Integrovaná grafická karta s výkonem min. 2 900 bodů na stránce https://www.videocardbenchmark.net/
Záruka min. 3 roky následující pracovní den na místě u zákazníka (NBD on site).
Barva stříbrná a černá.</t>
    </r>
  </si>
  <si>
    <t>Záruka na zboží min. 3 roky,
servis NBD on site.</t>
  </si>
  <si>
    <t>Bc. Václav Křepel,
Tel.: 37763 5009, 
725 816 890</t>
  </si>
  <si>
    <t>Sedláčkova 38, 
301 00 Plzeň, 
Fakulta filozofická - Děkanát,
místnost SO 204</t>
  </si>
  <si>
    <t>Operační systém Windows 11 Pro, předinstalovaný (nesmí to být licence typu K12 (EDU)).
OS Windows požadujeme z důvodu kompatibility s interními aplikacemi ZČU (Stag, Magion,...).
Podpora ovladačů pro Windows 11 (64-bit).
Podpora prostřednictvím internetu musí umožňovat stahování ovladačů a manuálu z internetu adresně pro konkrétní zadaný typ (sériové číslo) zařízení. 
Dodávka musí obsahovat nosič s instalací operačního systému dodaného v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</si>
</sst>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3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50" zoomScaleNormal="50" workbookViewId="0">
      <selection activeCell="M19" sqref="M1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85546875" style="4" customWidth="1"/>
    <col min="4" max="4" width="12.28515625" style="111" customWidth="1"/>
    <col min="5" max="5" width="10.5703125" style="21" customWidth="1"/>
    <col min="6" max="6" width="162.71093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42578125" style="1" hidden="1" customWidth="1"/>
    <col min="12" max="12" width="30.28515625" style="1" customWidth="1"/>
    <col min="13" max="13" width="22.42578125" style="1" customWidth="1"/>
    <col min="14" max="14" width="32.85546875" style="5" customWidth="1"/>
    <col min="15" max="15" width="25" style="5" customWidth="1"/>
    <col min="16" max="16" width="15.14062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29</v>
      </c>
      <c r="I6" s="31" t="s">
        <v>15</v>
      </c>
      <c r="J6" s="28" t="s">
        <v>16</v>
      </c>
      <c r="K6" s="28" t="s">
        <v>35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x14ac:dyDescent="0.25">
      <c r="A7" s="36"/>
      <c r="B7" s="37">
        <v>1</v>
      </c>
      <c r="C7" s="38" t="s">
        <v>33</v>
      </c>
      <c r="D7" s="39">
        <v>1</v>
      </c>
      <c r="E7" s="40" t="s">
        <v>28</v>
      </c>
      <c r="F7" s="41" t="s">
        <v>36</v>
      </c>
      <c r="G7" s="112"/>
      <c r="H7" s="112"/>
      <c r="I7" s="42" t="s">
        <v>31</v>
      </c>
      <c r="J7" s="38" t="s">
        <v>34</v>
      </c>
      <c r="K7" s="43"/>
      <c r="L7" s="44" t="s">
        <v>37</v>
      </c>
      <c r="M7" s="45" t="s">
        <v>38</v>
      </c>
      <c r="N7" s="45" t="s">
        <v>39</v>
      </c>
      <c r="O7" s="46" t="s">
        <v>30</v>
      </c>
      <c r="P7" s="47">
        <f>D7*Q7</f>
        <v>57000</v>
      </c>
      <c r="Q7" s="48">
        <v>57000</v>
      </c>
      <c r="R7" s="115"/>
      <c r="S7" s="49">
        <f>D7*R7</f>
        <v>0</v>
      </c>
      <c r="T7" s="50" t="str">
        <f>IF(R7+R8+R9, IF(R7+R8+R9&gt;Q7,"NEVYHOVUJE","VYHOVUJE")," ")</f>
        <v xml:space="preserve"> </v>
      </c>
      <c r="U7" s="51"/>
      <c r="V7" s="52" t="s">
        <v>11</v>
      </c>
    </row>
    <row r="8" spans="1:22" ht="86.25" customHeight="1" x14ac:dyDescent="0.25">
      <c r="A8" s="36"/>
      <c r="B8" s="53"/>
      <c r="C8" s="54"/>
      <c r="D8" s="55"/>
      <c r="E8" s="56"/>
      <c r="F8" s="57"/>
      <c r="G8" s="113"/>
      <c r="H8" s="113"/>
      <c r="I8" s="58"/>
      <c r="J8" s="54"/>
      <c r="K8" s="59"/>
      <c r="L8" s="60"/>
      <c r="M8" s="61"/>
      <c r="N8" s="62"/>
      <c r="O8" s="63"/>
      <c r="P8" s="64"/>
      <c r="Q8" s="65"/>
      <c r="R8" s="116"/>
      <c r="S8" s="66"/>
      <c r="T8" s="67"/>
      <c r="U8" s="68"/>
      <c r="V8" s="69"/>
    </row>
    <row r="9" spans="1:22" ht="107.25" customHeight="1" thickBot="1" x14ac:dyDescent="0.3">
      <c r="A9" s="36"/>
      <c r="B9" s="70"/>
      <c r="C9" s="71"/>
      <c r="D9" s="72"/>
      <c r="E9" s="73"/>
      <c r="F9" s="74" t="s">
        <v>40</v>
      </c>
      <c r="G9" s="114"/>
      <c r="H9" s="75" t="s">
        <v>34</v>
      </c>
      <c r="I9" s="76"/>
      <c r="J9" s="71"/>
      <c r="K9" s="77"/>
      <c r="L9" s="78"/>
      <c r="M9" s="79"/>
      <c r="N9" s="80"/>
      <c r="O9" s="81"/>
      <c r="P9" s="82"/>
      <c r="Q9" s="83"/>
      <c r="R9" s="117"/>
      <c r="S9" s="84">
        <f>D7*R9</f>
        <v>0</v>
      </c>
      <c r="T9" s="85"/>
      <c r="U9" s="86"/>
      <c r="V9" s="87"/>
    </row>
    <row r="10" spans="1:22" ht="17.45" customHeight="1" thickTop="1" thickBot="1" x14ac:dyDescent="0.3">
      <c r="B10" s="88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24</v>
      </c>
      <c r="C11" s="89"/>
      <c r="D11" s="89"/>
      <c r="E11" s="89"/>
      <c r="F11" s="89"/>
      <c r="G11" s="89"/>
      <c r="H11" s="90"/>
      <c r="I11" s="90"/>
      <c r="J11" s="91"/>
      <c r="K11" s="91"/>
      <c r="L11" s="26"/>
      <c r="M11" s="26"/>
      <c r="N11" s="26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23</v>
      </c>
      <c r="C12" s="99"/>
      <c r="D12" s="99"/>
      <c r="E12" s="99"/>
      <c r="F12" s="99"/>
      <c r="G12" s="99"/>
      <c r="H12" s="99"/>
      <c r="I12" s="100"/>
      <c r="L12" s="6"/>
      <c r="M12" s="6"/>
      <c r="N12" s="6"/>
      <c r="O12" s="101"/>
      <c r="P12" s="101"/>
      <c r="Q12" s="102">
        <f>SUM(P7:P9)</f>
        <v>57000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26</v>
      </c>
      <c r="C13" s="106"/>
      <c r="D13" s="106"/>
      <c r="E13" s="106"/>
      <c r="F13" s="106"/>
      <c r="G13" s="106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07"/>
      <c r="C14" s="107"/>
      <c r="D14" s="107"/>
      <c r="E14" s="107"/>
      <c r="F14" s="107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7"/>
      <c r="C15" s="107"/>
      <c r="D15" s="107"/>
      <c r="E15" s="107"/>
      <c r="F15" s="10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8"/>
      <c r="C16" s="109"/>
      <c r="D16" s="109"/>
      <c r="E16" s="109"/>
      <c r="F16" s="109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1"/>
      <c r="D17" s="110"/>
      <c r="E17" s="91"/>
      <c r="F17" s="91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1"/>
      <c r="D18" s="110"/>
      <c r="E18" s="91"/>
      <c r="F18" s="91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1"/>
      <c r="D19" s="110"/>
      <c r="E19" s="91"/>
      <c r="F19" s="91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1"/>
      <c r="D20" s="110"/>
      <c r="E20" s="91"/>
      <c r="F20" s="91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1"/>
      <c r="D21" s="110"/>
      <c r="E21" s="91"/>
      <c r="F21" s="91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1"/>
      <c r="D22" s="110"/>
      <c r="E22" s="91"/>
      <c r="F22" s="91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1"/>
      <c r="D23" s="110"/>
      <c r="E23" s="91"/>
      <c r="F23" s="91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1"/>
      <c r="D24" s="110"/>
      <c r="E24" s="91"/>
      <c r="F24" s="9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1"/>
      <c r="D25" s="110"/>
      <c r="E25" s="91"/>
      <c r="F25" s="9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1"/>
      <c r="D26" s="110"/>
      <c r="E26" s="91"/>
      <c r="F26" s="9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1"/>
      <c r="D27" s="110"/>
      <c r="E27" s="91"/>
      <c r="F27" s="9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1"/>
      <c r="D28" s="110"/>
      <c r="E28" s="91"/>
      <c r="F28" s="9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1"/>
      <c r="D29" s="110"/>
      <c r="E29" s="91"/>
      <c r="F29" s="9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1"/>
      <c r="D30" s="110"/>
      <c r="E30" s="91"/>
      <c r="F30" s="9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1"/>
      <c r="D31" s="110"/>
      <c r="E31" s="91"/>
      <c r="F31" s="9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1"/>
      <c r="D32" s="110"/>
      <c r="E32" s="91"/>
      <c r="F32" s="9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1"/>
      <c r="D33" s="110"/>
      <c r="E33" s="91"/>
      <c r="F33" s="9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1"/>
      <c r="D34" s="110"/>
      <c r="E34" s="91"/>
      <c r="F34" s="9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1"/>
      <c r="D35" s="110"/>
      <c r="E35" s="91"/>
      <c r="F35" s="9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1"/>
      <c r="D36" s="110"/>
      <c r="E36" s="91"/>
      <c r="F36" s="9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1"/>
      <c r="D37" s="110"/>
      <c r="E37" s="91"/>
      <c r="F37" s="9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1"/>
      <c r="D38" s="110"/>
      <c r="E38" s="91"/>
      <c r="F38" s="9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1"/>
      <c r="D39" s="110"/>
      <c r="E39" s="91"/>
      <c r="F39" s="9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1"/>
      <c r="D40" s="110"/>
      <c r="E40" s="91"/>
      <c r="F40" s="9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1"/>
      <c r="D41" s="110"/>
      <c r="E41" s="91"/>
      <c r="F41" s="9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1"/>
      <c r="D42" s="110"/>
      <c r="E42" s="91"/>
      <c r="F42" s="9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1"/>
      <c r="D43" s="110"/>
      <c r="E43" s="91"/>
      <c r="F43" s="9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1"/>
      <c r="D44" s="110"/>
      <c r="E44" s="91"/>
      <c r="F44" s="9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1"/>
      <c r="D45" s="110"/>
      <c r="E45" s="91"/>
      <c r="F45" s="9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1"/>
      <c r="D46" s="110"/>
      <c r="E46" s="91"/>
      <c r="F46" s="9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1"/>
      <c r="D47" s="110"/>
      <c r="E47" s="91"/>
      <c r="F47" s="9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1"/>
      <c r="D48" s="110"/>
      <c r="E48" s="91"/>
      <c r="F48" s="9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1"/>
      <c r="D49" s="110"/>
      <c r="E49" s="91"/>
      <c r="F49" s="9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1"/>
      <c r="D50" s="110"/>
      <c r="E50" s="91"/>
      <c r="F50" s="9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1"/>
      <c r="D51" s="110"/>
      <c r="E51" s="91"/>
      <c r="F51" s="9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1"/>
      <c r="D52" s="110"/>
      <c r="E52" s="91"/>
      <c r="F52" s="9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1"/>
      <c r="D53" s="110"/>
      <c r="E53" s="91"/>
      <c r="F53" s="9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1"/>
      <c r="D54" s="110"/>
      <c r="E54" s="91"/>
      <c r="F54" s="9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1"/>
      <c r="D55" s="110"/>
      <c r="E55" s="91"/>
      <c r="F55" s="9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1"/>
      <c r="D56" s="110"/>
      <c r="E56" s="91"/>
      <c r="F56" s="9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1"/>
      <c r="D57" s="110"/>
      <c r="E57" s="91"/>
      <c r="F57" s="9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1"/>
      <c r="D58" s="110"/>
      <c r="E58" s="91"/>
      <c r="F58" s="9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1"/>
      <c r="D59" s="110"/>
      <c r="E59" s="91"/>
      <c r="F59" s="9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1"/>
      <c r="D60" s="110"/>
      <c r="E60" s="91"/>
      <c r="F60" s="9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1"/>
      <c r="D61" s="110"/>
      <c r="E61" s="91"/>
      <c r="F61" s="9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1"/>
      <c r="D62" s="110"/>
      <c r="E62" s="91"/>
      <c r="F62" s="9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1"/>
      <c r="D63" s="110"/>
      <c r="E63" s="91"/>
      <c r="F63" s="9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1"/>
      <c r="D64" s="110"/>
      <c r="E64" s="91"/>
      <c r="F64" s="9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1"/>
      <c r="D65" s="110"/>
      <c r="E65" s="91"/>
      <c r="F65" s="9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1"/>
      <c r="D66" s="110"/>
      <c r="E66" s="91"/>
      <c r="F66" s="9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1"/>
      <c r="D67" s="110"/>
      <c r="E67" s="91"/>
      <c r="F67" s="9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1"/>
      <c r="D68" s="110"/>
      <c r="E68" s="91"/>
      <c r="F68" s="9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1"/>
      <c r="D69" s="110"/>
      <c r="E69" s="91"/>
      <c r="F69" s="9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1"/>
      <c r="D70" s="110"/>
      <c r="E70" s="91"/>
      <c r="F70" s="9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1"/>
      <c r="D71" s="110"/>
      <c r="E71" s="91"/>
      <c r="F71" s="9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1"/>
      <c r="D72" s="110"/>
      <c r="E72" s="91"/>
      <c r="F72" s="9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1"/>
      <c r="D73" s="110"/>
      <c r="E73" s="91"/>
      <c r="F73" s="9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1"/>
      <c r="D74" s="110"/>
      <c r="E74" s="91"/>
      <c r="F74" s="9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1"/>
      <c r="D75" s="110"/>
      <c r="E75" s="91"/>
      <c r="F75" s="9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1"/>
      <c r="D76" s="110"/>
      <c r="E76" s="91"/>
      <c r="F76" s="9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1"/>
      <c r="D77" s="110"/>
      <c r="E77" s="91"/>
      <c r="F77" s="9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1"/>
      <c r="D78" s="110"/>
      <c r="E78" s="91"/>
      <c r="F78" s="9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1"/>
      <c r="D79" s="110"/>
      <c r="E79" s="91"/>
      <c r="F79" s="9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1"/>
      <c r="D80" s="110"/>
      <c r="E80" s="91"/>
      <c r="F80" s="9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1"/>
      <c r="D81" s="110"/>
      <c r="E81" s="91"/>
      <c r="F81" s="9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1"/>
      <c r="D82" s="110"/>
      <c r="E82" s="91"/>
      <c r="F82" s="9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1"/>
      <c r="D83" s="110"/>
      <c r="E83" s="91"/>
      <c r="F83" s="9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1"/>
      <c r="D84" s="110"/>
      <c r="E84" s="91"/>
      <c r="F84" s="9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1"/>
      <c r="D85" s="110"/>
      <c r="E85" s="91"/>
      <c r="F85" s="9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1"/>
      <c r="D86" s="110"/>
      <c r="E86" s="91"/>
      <c r="F86" s="9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1"/>
      <c r="D87" s="110"/>
      <c r="E87" s="91"/>
      <c r="F87" s="9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1"/>
      <c r="D88" s="110"/>
      <c r="E88" s="91"/>
      <c r="F88" s="9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1"/>
      <c r="D89" s="110"/>
      <c r="E89" s="91"/>
      <c r="F89" s="9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1"/>
      <c r="D90" s="110"/>
      <c r="E90" s="91"/>
      <c r="F90" s="9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1"/>
      <c r="D91" s="110"/>
      <c r="E91" s="91"/>
      <c r="F91" s="9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1"/>
      <c r="D92" s="110"/>
      <c r="E92" s="91"/>
      <c r="F92" s="91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39gJH9seoRMJSGJ5+72vskoUQgxyxA+rGgj/daA/exHADLgV8kh6vO8d512IhXuG3TFVcrBcUu3ahOlPUT7Czg==" saltValue="ypIkgADlugShyCFVSNaV7w==" spinCount="100000" sheet="1" objects="1" scenarios="1"/>
  <mergeCells count="28">
    <mergeCell ref="B1:D1"/>
    <mergeCell ref="G5:H5"/>
    <mergeCell ref="B13:G13"/>
    <mergeCell ref="R12:T12"/>
    <mergeCell ref="R11:T11"/>
    <mergeCell ref="B11:G11"/>
    <mergeCell ref="B12:H12"/>
    <mergeCell ref="B7:B9"/>
    <mergeCell ref="C7:C9"/>
    <mergeCell ref="D7:D9"/>
    <mergeCell ref="E7:E9"/>
    <mergeCell ref="F7:F8"/>
    <mergeCell ref="G7:G8"/>
    <mergeCell ref="H7:H8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8"/>
    <mergeCell ref="S7:S8"/>
    <mergeCell ref="T7:T9"/>
    <mergeCell ref="U7:U9"/>
    <mergeCell ref="V7:V9"/>
  </mergeCells>
  <phoneticPr fontId="27" type="noConversion"/>
  <conditionalFormatting sqref="G7 G9:H9">
    <cfRule type="notContainsBlanks" dxfId="12" priority="10">
      <formula>LEN(TRIM(G7))&gt;0</formula>
    </cfRule>
    <cfRule type="notContainsBlanks" dxfId="11" priority="11">
      <formula>LEN(TRIM(G7))&gt;0</formula>
    </cfRule>
    <cfRule type="notContainsBlanks" dxfId="10" priority="12">
      <formula>LEN(TRIM(G7))&gt;0</formula>
    </cfRule>
    <cfRule type="containsBlanks" dxfId="9" priority="13">
      <formula>LEN(TRIM(G7))=0</formula>
    </cfRule>
  </conditionalFormatting>
  <conditionalFormatting sqref="R7 R9">
    <cfRule type="notContainsBlanks" dxfId="8" priority="5">
      <formula>LEN(TRIM(R7))&gt;0</formula>
    </cfRule>
    <cfRule type="notContainsBlanks" dxfId="7" priority="8">
      <formula>LEN(TRIM(R7))&gt;0</formula>
    </cfRule>
    <cfRule type="containsBlanks" dxfId="6" priority="9">
      <formula>LEN(TRIM(R7))=0</formula>
    </cfRule>
  </conditionalFormatting>
  <conditionalFormatting sqref="T7">
    <cfRule type="cellIs" dxfId="5" priority="6" operator="equal">
      <formula>"NEVYHOVUJE"</formula>
    </cfRule>
    <cfRule type="cellIs" dxfId="4" priority="7" operator="equal">
      <formula>"VYHOVUJE"</formula>
    </cfRule>
  </conditionalFormatting>
  <conditionalFormatting sqref="H7">
    <cfRule type="notContainsBlanks" dxfId="3" priority="1">
      <formula>LEN(TRIM(H7))&gt;0</formula>
    </cfRule>
    <cfRule type="notContainsBlanks" dxfId="2" priority="2">
      <formula>LEN(TRIM(H7))&gt;0</formula>
    </cfRule>
    <cfRule type="notContainsBlanks" dxfId="1" priority="3">
      <formula>LEN(TRIM(H7))&gt;0</formula>
    </cfRule>
    <cfRule type="containsBlanks" dxfId="0" priority="4">
      <formula>LEN(TRIM(H7))=0</formula>
    </cfRule>
  </conditionalFormatting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28000000000000003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2025-10-17T04:54:13Z</cp:lastPrinted>
  <dcterms:created xsi:type="dcterms:W3CDTF">2014-03-05T12:43:32Z</dcterms:created>
  <dcterms:modified xsi:type="dcterms:W3CDTF">2025-10-17T06:41:04Z</dcterms:modified>
</cp:coreProperties>
</file>